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99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<sst xmlns="http://schemas.openxmlformats.org/spreadsheetml/2006/main" count="426" uniqueCount="160">
  <si>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</si>
  <si>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</si>
  <si>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</si>
  <si>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</si>
  <si>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</si>
  <si>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</si>
  <si>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</si>
  <si>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</si>
  <si>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</si>
  <si>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</si>
  <si>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</si>
  <si>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</si>
  <si>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</si>
  <si>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</si>
  <si>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</si>
  <si>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</si>
  <si>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</si>
  <si>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</si>
  <si>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</si>
  <si>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</si>
  <si>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</si>
  <si>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</si>
  <si>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</si>
  <si>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</si>
  <si>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</si>
  <si>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</si>
  <si>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</si>
  <si>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</si>
  <si>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</si>
  <si>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</si>
  <si>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</si>
  <si>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</si>
  <si>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</si>
  <si>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</si>
  <si>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</si>
  <si>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</si>
  <si>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</si>
  <si>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</si>
  <si>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</si>
  <si>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</si>
  <si>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</si>
  <si>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</si>
  <si>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</si>
  <si>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</si>
  <si>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</si>
  <si>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</si>
  <si>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</si>
  <si>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</si>
  <si>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</si>
  <si>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</si>
  <si>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</si>
  <si>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</si>
  <si>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</si>
  <si>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</si>
  <si>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</si>
  <si>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</si>
  <si>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</si>
  <si>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</si>
  <si>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</si>
  <si>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</si>
  <si>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</si>
  <si>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</si>
  <si>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</si>
  <si>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</si>
  <si>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</si>
  <si>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</si>
  <si>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</si>
  <si>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</si>
  <si>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</si>
  <si>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</si>
  <si>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</si>
  <si>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</si>
  <si>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</si>
  <si>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</si>
  <si>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</si>
  <si>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</si>
  <si>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</si>
  <si>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</si>
  <si>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</si>
  <si>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</si>
  <si>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</si>
  <si>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</si>
  <si>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</si>
  <si>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Пюре яблочное</t>
  </si>
  <si>
    <t>№705, 2004</t>
  </si>
  <si>
    <t>Напиток из плодов шиповника</t>
  </si>
  <si>
    <t>№1, 2000</t>
  </si>
  <si>
    <t>№301, 2013</t>
  </si>
  <si>
    <t>№630,1994</t>
  </si>
  <si>
    <t xml:space="preserve">Омлет натуральный </t>
  </si>
  <si>
    <t>№699, 2004</t>
  </si>
  <si>
    <t>№13, 2000</t>
  </si>
  <si>
    <t>№6, 2000</t>
  </si>
  <si>
    <t>№124, 2004</t>
  </si>
  <si>
    <t>Щи из свежей капусты с картофелем со сметаной</t>
  </si>
  <si>
    <t>№43, 2004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</si>
  <si>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</si>
  <si>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</si>
  <si>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</si>
  <si>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</si>
  <si>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</si>
  <si>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</si>
  <si>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 xml:space="preserve">Салат Витаминка 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</si>
  <si>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</si>
  <si>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</si>
  <si>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</si>
  <si>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</si>
  <si>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</si>
  <si>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</si>
  <si>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</si>
  <si>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</si>
  <si>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</si>
  <si>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</si>
  <si>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</si>
  <si>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</si>
  <si>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</si>
  <si>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</si>
  <si>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</si>
  <si>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</si>
  <si>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 xml:space="preserve">Салат Золотая осень 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</si>
  <si>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</si>
  <si>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</si>
  <si>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</si>
  <si>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</si>
  <si>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</si>
  <si>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</si>
  <si>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</si>
  <si>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</si>
  <si>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</si>
  <si>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</si>
  <si>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 xml:space="preserve">Салат Веснушка 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</si>
  <si>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</si>
  <si>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</si>
  <si>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</si>
  <si>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</si>
  <si>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</si>
  <si>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</si>
  <si>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Салат из белокачанной капусты 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</si>
  <si>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</si>
  <si>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</si>
  <si>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</si>
  <si>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</si>
  <si>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</si>
  <si>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</si>
  <si>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</si>
  <si>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</si>
  <si>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Котлета Любительская из минтая с маслом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</si>
  <si>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</si>
  <si>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</si>
  <si>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</si>
  <si>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Каша манная молочная с маслом сливочным</t>
  </si>
  <si>
    <t>Каша пшенная молочная с маслом сливочным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</si>
  <si>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</si>
  <si>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</si>
  <si>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</si>
  <si>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 xml:space="preserve"> №108, №109, 2013</t>
  </si>
  <si>
    <t>Омлет с сыром и маслом сливочным</t>
  </si>
  <si>
    <t>Могулева О.А.</t>
  </si>
  <si>
    <t>директор</t>
  </si>
  <si>
    <t>МАОУ Технический лицей №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</si>
</sst>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159</v>
      </c>
      <c r="D1" s="57"/>
      <c r="E1" s="57"/>
      <c r="F1" s="12" t="s">
        <v>16</v>
      </c>
      <c r="G1" s="2" t="s">
        <v>17</v>
      </c>
      <c r="H1" s="58" t="s">
        <v>158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157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151</v>
      </c>
      <c r="F6" s="40">
        <v>260</v>
      </c>
      <c r="G6" s="40">
        <v>8.9</v>
      </c>
      <c r="H6" s="40">
        <v>16.600000000000001</v>
      </c>
      <c r="I6" s="41">
        <v>41.1</v>
      </c>
      <c r="J6" s="40">
        <v>349</v>
      </c>
      <c r="K6" s="41" t="s">
        <v>101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99</v>
      </c>
      <c r="F7" s="43">
        <v>20</v>
      </c>
      <c r="G7" s="43">
        <v>3.9</v>
      </c>
      <c r="H7" s="43">
        <v>4</v>
      </c>
      <c r="I7" s="43">
        <v>0</v>
      </c>
      <c r="J7" s="43">
        <v>51.7</v>
      </c>
      <c r="K7" s="44" t="s">
        <v>100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44</v>
      </c>
      <c r="L8" s="43">
        <v>3.3</v>
      </c>
    </row>
    <row r="9" spans="1:12" ht="38.25" x14ac:dyDescent="0.25">
      <c r="A9" s="23"/>
      <c r="B9" s="15"/>
      <c r="C9" s="11"/>
      <c r="D9" s="7" t="s">
        <v>23</v>
      </c>
      <c r="E9" s="42" t="s">
        <v>40</v>
      </c>
      <c r="F9" s="43">
        <v>69</v>
      </c>
      <c r="G9" s="43">
        <v>4.9000000000000004</v>
      </c>
      <c r="H9" s="43">
        <v>0.7</v>
      </c>
      <c r="I9" s="44">
        <v>30.8</v>
      </c>
      <c r="J9" s="43">
        <v>148.9</v>
      </c>
      <c r="K9" s="44" t="s">
        <v>41</v>
      </c>
      <c r="L9" s="43">
        <v>8.1199999999999992</v>
      </c>
    </row>
    <row r="10" spans="1:12" ht="15" x14ac:dyDescent="0.25">
      <c r="A10" s="23"/>
      <c r="B10" s="15"/>
      <c r="C10" s="11"/>
      <c r="D10" s="7" t="s">
        <v>24</v>
      </c>
      <c r="E10" s="42" t="s">
        <v>83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82</v>
      </c>
      <c r="L10" s="43">
        <v>19.899999999999999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681</v>
      </c>
      <c r="G13" s="19">
        <f t="shared" ref="G13:J13" si="0">SUM(G6:G12)</f>
        <v>17.899999999999999</v>
      </c>
      <c r="H13" s="19">
        <f t="shared" si="0"/>
        <v>21.3</v>
      </c>
      <c r="I13" s="19">
        <f t="shared" si="0"/>
        <v>95.2</v>
      </c>
      <c r="J13" s="19">
        <f t="shared" si="0"/>
        <v>643.79999999999995</v>
      </c>
      <c r="K13" s="25"/>
      <c r="L13" s="19">
        <f t="shared" ref="L13" si="1">SUM(L6:L12)</f>
        <v>86.02000000000001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100</v>
      </c>
      <c r="G14" s="43">
        <v>1.4</v>
      </c>
      <c r="H14" s="43">
        <v>5.0999999999999996</v>
      </c>
      <c r="I14" s="44">
        <v>10</v>
      </c>
      <c r="J14" s="43">
        <v>92</v>
      </c>
      <c r="K14" s="44" t="s">
        <v>86</v>
      </c>
      <c r="L14" s="43">
        <v>7.83</v>
      </c>
    </row>
    <row r="15" spans="1:12" ht="25.5" x14ac:dyDescent="0.25">
      <c r="A15" s="23"/>
      <c r="B15" s="15"/>
      <c r="C15" s="11"/>
      <c r="D15" s="7" t="s">
        <v>27</v>
      </c>
      <c r="E15" s="42" t="s">
        <v>77</v>
      </c>
      <c r="F15" s="43">
        <v>205</v>
      </c>
      <c r="G15" s="43">
        <v>1.8</v>
      </c>
      <c r="H15" s="43">
        <v>4.4000000000000004</v>
      </c>
      <c r="I15" s="44">
        <v>12.5</v>
      </c>
      <c r="J15" s="43">
        <v>96.8</v>
      </c>
      <c r="K15" s="44" t="s">
        <v>78</v>
      </c>
      <c r="L15" s="43">
        <v>9.9</v>
      </c>
    </row>
    <row r="16" spans="1:12" ht="15" x14ac:dyDescent="0.25">
      <c r="A16" s="23"/>
      <c r="B16" s="15"/>
      <c r="C16" s="11"/>
      <c r="D16" s="7" t="s">
        <v>28</v>
      </c>
      <c r="E16" s="42" t="s">
        <v>103</v>
      </c>
      <c r="F16" s="43">
        <v>140</v>
      </c>
      <c r="G16" s="43">
        <v>11.2</v>
      </c>
      <c r="H16" s="43">
        <v>14.3</v>
      </c>
      <c r="I16" s="44">
        <v>12.8</v>
      </c>
      <c r="J16" s="43">
        <v>224.9</v>
      </c>
      <c r="K16" s="44" t="s">
        <v>44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140</v>
      </c>
      <c r="F17" s="43">
        <v>150</v>
      </c>
      <c r="G17" s="43">
        <v>6.4</v>
      </c>
      <c r="H17" s="43">
        <v>6.2</v>
      </c>
      <c r="I17" s="44">
        <v>39.299999999999997</v>
      </c>
      <c r="J17" s="43">
        <v>239.1</v>
      </c>
      <c r="K17" s="44" t="s">
        <v>104</v>
      </c>
      <c r="L17" s="43">
        <v>15.3</v>
      </c>
    </row>
    <row r="18" spans="1:12" ht="15" x14ac:dyDescent="0.25">
      <c r="A18" s="23"/>
      <c r="B18" s="15"/>
      <c r="C18" s="11"/>
      <c r="D18" s="7" t="s">
        <v>30</v>
      </c>
      <c r="E18" s="42" t="s">
        <v>149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47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49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51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52</v>
      </c>
      <c r="F21" s="43">
        <v>100</v>
      </c>
      <c r="G21" s="43">
        <v>0.8</v>
      </c>
      <c r="H21" s="43">
        <v>0.2</v>
      </c>
      <c r="I21" s="44">
        <v>7.5</v>
      </c>
      <c r="J21" s="43">
        <v>35</v>
      </c>
      <c r="K21" s="44" t="s">
        <v>43</v>
      </c>
      <c r="L21" s="43">
        <v>20.7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955</v>
      </c>
      <c r="G23" s="19">
        <f t="shared" ref="G23:J23" si="2">SUM(G14:G22)</f>
        <v>25.9</v>
      </c>
      <c r="H23" s="19">
        <f t="shared" si="2"/>
        <v>30.799999999999997</v>
      </c>
      <c r="I23" s="19">
        <f t="shared" si="2"/>
        <v>126.5</v>
      </c>
      <c r="J23" s="19">
        <f t="shared" si="2"/>
        <v>887.40000000000009</v>
      </c>
      <c r="K23" s="25"/>
      <c r="L23" s="19">
        <f t="shared" ref="L23" si="3">SUM(L14:L22)</f>
        <v>121.89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1636</v>
      </c>
      <c r="G24" s="32">
        <f t="shared" ref="G24:J24" si="4">G13+G23</f>
        <v>43.8</v>
      </c>
      <c r="H24" s="32">
        <f t="shared" si="4"/>
        <v>52.099999999999994</v>
      </c>
      <c r="I24" s="32">
        <f t="shared" si="4"/>
        <v>221.7</v>
      </c>
      <c r="J24" s="32">
        <f t="shared" si="4"/>
        <v>1531.2</v>
      </c>
      <c r="K24" s="32"/>
      <c r="L24" s="32">
        <f t="shared" ref="L24" si="5">L13+L23</f>
        <v>207.91000000000003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87</v>
      </c>
      <c r="L25" s="40">
        <v>47.4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88</v>
      </c>
      <c r="L27" s="43">
        <v>7</v>
      </c>
    </row>
    <row r="28" spans="1:12" ht="38.25" x14ac:dyDescent="0.25">
      <c r="A28" s="14"/>
      <c r="B28" s="15"/>
      <c r="C28" s="11"/>
      <c r="D28" s="7" t="s">
        <v>23</v>
      </c>
      <c r="E28" s="42" t="s">
        <v>40</v>
      </c>
      <c r="F28" s="43">
        <v>70</v>
      </c>
      <c r="G28" s="43">
        <v>5</v>
      </c>
      <c r="H28" s="43">
        <v>0.7</v>
      </c>
      <c r="I28" s="44">
        <v>31.1</v>
      </c>
      <c r="J28" s="43">
        <v>150.5</v>
      </c>
      <c r="K28" s="44" t="s">
        <v>41</v>
      </c>
      <c r="L28" s="43">
        <v>8.23</v>
      </c>
    </row>
    <row r="29" spans="1:12" ht="25.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20.7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22.1</v>
      </c>
      <c r="H32" s="19">
        <f t="shared" ref="H32" si="7">SUM(H25:H31)</f>
        <v>27.999999999999996</v>
      </c>
      <c r="I32" s="19">
        <f t="shared" ref="I32" si="8">SUM(I25:I31)</f>
        <v>47.1</v>
      </c>
      <c r="J32" s="19">
        <f t="shared" ref="J32:L32" si="9">SUM(J25:J31)</f>
        <v>528</v>
      </c>
      <c r="K32" s="25"/>
      <c r="L32" s="19">
        <f t="shared" si="9"/>
        <v>83.33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105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44</v>
      </c>
      <c r="L33" s="43">
        <v>7.4</v>
      </c>
    </row>
    <row r="34" spans="1:12" ht="25.5" x14ac:dyDescent="0.25">
      <c r="A34" s="14"/>
      <c r="B34" s="15"/>
      <c r="C34" s="11"/>
      <c r="D34" s="7" t="s">
        <v>27</v>
      </c>
      <c r="E34" s="42" t="s">
        <v>63</v>
      </c>
      <c r="F34" s="43">
        <v>265</v>
      </c>
      <c r="G34" s="43">
        <v>2</v>
      </c>
      <c r="H34" s="43">
        <v>6.1</v>
      </c>
      <c r="I34" s="44">
        <v>10.7</v>
      </c>
      <c r="J34" s="43">
        <v>105.4</v>
      </c>
      <c r="K34" s="44" t="s">
        <v>64</v>
      </c>
      <c r="L34" s="43">
        <v>11.8</v>
      </c>
    </row>
    <row r="35" spans="1:12" ht="25.5" x14ac:dyDescent="0.25">
      <c r="A35" s="14"/>
      <c r="B35" s="15"/>
      <c r="C35" s="11"/>
      <c r="D35" s="7" t="s">
        <v>28</v>
      </c>
      <c r="E35" s="42" t="s">
        <v>141</v>
      </c>
      <c r="F35" s="43">
        <v>230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58</v>
      </c>
      <c r="L35" s="43">
        <v>69.400000000000006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106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44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49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50</v>
      </c>
      <c r="F39" s="43">
        <v>36</v>
      </c>
      <c r="G39" s="43">
        <v>2.4</v>
      </c>
      <c r="H39" s="43">
        <v>0.4</v>
      </c>
      <c r="I39" s="44">
        <v>14.3</v>
      </c>
      <c r="J39" s="43">
        <v>70.400000000000006</v>
      </c>
      <c r="K39" s="44" t="s">
        <v>51</v>
      </c>
      <c r="L39" s="43">
        <v>4.2699999999999996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821</v>
      </c>
      <c r="G42" s="19">
        <f t="shared" ref="G42" si="10">SUM(G33:G41)</f>
        <v>29.2</v>
      </c>
      <c r="H42" s="19">
        <f t="shared" ref="H42" si="11">SUM(H33:H41)</f>
        <v>31.499999999999996</v>
      </c>
      <c r="I42" s="19">
        <f t="shared" ref="I42" si="12">SUM(I33:I41)</f>
        <v>75.899999999999991</v>
      </c>
      <c r="J42" s="19">
        <f t="shared" ref="J42:L42" si="13">SUM(J33:J41)</f>
        <v>704.19999999999993</v>
      </c>
      <c r="K42" s="25"/>
      <c r="L42" s="19">
        <f t="shared" si="13"/>
        <v>103.77000000000001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1341</v>
      </c>
      <c r="G43" s="32">
        <f t="shared" ref="G43" si="14">G32+G42</f>
        <v>51.3</v>
      </c>
      <c r="H43" s="32">
        <f t="shared" ref="H43" si="15">H32+H42</f>
        <v>59.499999999999993</v>
      </c>
      <c r="I43" s="32">
        <f t="shared" ref="I43" si="16">I32+I42</f>
        <v>123</v>
      </c>
      <c r="J43" s="32">
        <f t="shared" ref="J43:L43" si="17">J32+J42</f>
        <v>1232.1999999999998</v>
      </c>
      <c r="K43" s="32"/>
      <c r="L43" s="32">
        <f t="shared" si="17"/>
        <v>187.10000000000002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150</v>
      </c>
      <c r="F44" s="40">
        <v>155</v>
      </c>
      <c r="G44" s="40">
        <v>4.3</v>
      </c>
      <c r="H44" s="40">
        <v>6.9</v>
      </c>
      <c r="I44" s="41">
        <v>21.3</v>
      </c>
      <c r="J44" s="40">
        <v>164.1</v>
      </c>
      <c r="K44" s="41" t="s">
        <v>107</v>
      </c>
      <c r="L44" s="40">
        <v>26.2</v>
      </c>
    </row>
    <row r="45" spans="1:12" ht="25.5" x14ac:dyDescent="0.25">
      <c r="A45" s="23"/>
      <c r="B45" s="15"/>
      <c r="C45" s="11"/>
      <c r="D45" s="6"/>
      <c r="E45" s="42" t="s">
        <v>153</v>
      </c>
      <c r="F45" s="43">
        <v>90</v>
      </c>
      <c r="G45" s="43">
        <v>10.199999999999999</v>
      </c>
      <c r="H45" s="43">
        <v>17.7</v>
      </c>
      <c r="I45" s="43">
        <v>28.2</v>
      </c>
      <c r="J45" s="43">
        <v>313</v>
      </c>
      <c r="K45" s="44" t="s">
        <v>108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44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51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83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82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19.7</v>
      </c>
      <c r="H51" s="19">
        <f t="shared" ref="H51" si="19">SUM(H44:H50)</f>
        <v>27.4</v>
      </c>
      <c r="I51" s="19">
        <f t="shared" ref="I51" si="20">SUM(I44:I50)</f>
        <v>86.7</v>
      </c>
      <c r="J51" s="19">
        <f t="shared" ref="J51:L51" si="21">SUM(J44:J50)</f>
        <v>671.00000000000011</v>
      </c>
      <c r="K51" s="25"/>
      <c r="L51" s="19">
        <f t="shared" si="21"/>
        <v>82.66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80</v>
      </c>
      <c r="G52" s="43">
        <v>1.5</v>
      </c>
      <c r="H52" s="43">
        <v>7.1</v>
      </c>
      <c r="I52" s="44">
        <v>6.2</v>
      </c>
      <c r="J52" s="43">
        <v>94.8</v>
      </c>
      <c r="K52" s="44" t="s">
        <v>55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109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60</v>
      </c>
      <c r="L53" s="43">
        <v>8.6</v>
      </c>
    </row>
    <row r="54" spans="1:12" ht="25.5" x14ac:dyDescent="0.25">
      <c r="A54" s="23"/>
      <c r="B54" s="15"/>
      <c r="C54" s="11"/>
      <c r="D54" s="7" t="s">
        <v>28</v>
      </c>
      <c r="E54" s="42" t="s">
        <v>110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112</v>
      </c>
      <c r="L54" s="43">
        <v>48.8</v>
      </c>
    </row>
    <row r="55" spans="1:12" ht="25.5" x14ac:dyDescent="0.25">
      <c r="A55" s="23"/>
      <c r="B55" s="15"/>
      <c r="C55" s="11"/>
      <c r="D55" s="7" t="s">
        <v>29</v>
      </c>
      <c r="E55" s="42" t="s">
        <v>142</v>
      </c>
      <c r="F55" s="43">
        <v>150</v>
      </c>
      <c r="G55" s="43">
        <v>3.5</v>
      </c>
      <c r="H55" s="43">
        <v>3.8</v>
      </c>
      <c r="I55" s="44">
        <v>35.4</v>
      </c>
      <c r="J55" s="43">
        <v>189.9</v>
      </c>
      <c r="K55" s="44" t="s">
        <v>111</v>
      </c>
      <c r="L55" s="43">
        <v>20.100000000000001</v>
      </c>
    </row>
    <row r="56" spans="1:12" ht="25.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84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48</v>
      </c>
      <c r="F57" s="43">
        <v>38</v>
      </c>
      <c r="G57" s="43">
        <v>2.9</v>
      </c>
      <c r="H57" s="43">
        <v>0.3</v>
      </c>
      <c r="I57" s="44">
        <v>18.7</v>
      </c>
      <c r="J57" s="43">
        <v>89.1</v>
      </c>
      <c r="K57" s="44" t="s">
        <v>49</v>
      </c>
      <c r="L57" s="43">
        <v>4.43</v>
      </c>
    </row>
    <row r="58" spans="1:12" ht="25.5" x14ac:dyDescent="0.25">
      <c r="A58" s="23"/>
      <c r="B58" s="15"/>
      <c r="C58" s="11"/>
      <c r="D58" s="7" t="s">
        <v>32</v>
      </c>
      <c r="E58" s="42" t="s">
        <v>50</v>
      </c>
      <c r="F58" s="43">
        <v>36</v>
      </c>
      <c r="G58" s="43">
        <v>2.4</v>
      </c>
      <c r="H58" s="43">
        <v>0.4</v>
      </c>
      <c r="I58" s="44">
        <v>14.3</v>
      </c>
      <c r="J58" s="43">
        <v>70.400000000000006</v>
      </c>
      <c r="K58" s="44" t="s">
        <v>51</v>
      </c>
      <c r="L58" s="43">
        <v>4.2699999999999996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904</v>
      </c>
      <c r="G61" s="19">
        <f t="shared" ref="G61" si="22">SUM(G52:G60)</f>
        <v>30.799999999999997</v>
      </c>
      <c r="H61" s="19">
        <f t="shared" ref="H61" si="23">SUM(H52:H60)</f>
        <v>28.099999999999998</v>
      </c>
      <c r="I61" s="19">
        <f t="shared" ref="I61" si="24">SUM(I52:I60)</f>
        <v>112.39999999999999</v>
      </c>
      <c r="J61" s="19">
        <f t="shared" ref="J61:L61" si="25">SUM(J52:J60)</f>
        <v>826.2</v>
      </c>
      <c r="K61" s="25"/>
      <c r="L61" s="19">
        <f t="shared" si="25"/>
        <v>111.83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1504</v>
      </c>
      <c r="G62" s="32">
        <f t="shared" ref="G62" si="26">G51+G61</f>
        <v>50.5</v>
      </c>
      <c r="H62" s="32">
        <f t="shared" ref="H62" si="27">H51+H61</f>
        <v>55.5</v>
      </c>
      <c r="I62" s="32">
        <f t="shared" ref="I62" si="28">I51+I61</f>
        <v>199.1</v>
      </c>
      <c r="J62" s="32">
        <f t="shared" ref="J62:L62" si="29">J51+J61</f>
        <v>1497.2000000000003</v>
      </c>
      <c r="K62" s="32"/>
      <c r="L62" s="32">
        <f t="shared" si="29"/>
        <v>194.49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152</v>
      </c>
      <c r="F63" s="40">
        <v>170</v>
      </c>
      <c r="G63" s="40">
        <v>30</v>
      </c>
      <c r="H63" s="40">
        <v>14.6</v>
      </c>
      <c r="I63" s="40">
        <v>33.299999999999997</v>
      </c>
      <c r="J63" s="40">
        <v>384.3</v>
      </c>
      <c r="K63" s="41" t="s">
        <v>61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44</v>
      </c>
      <c r="L65" s="43">
        <v>1.5</v>
      </c>
    </row>
    <row r="66" spans="1:12" ht="38.25" x14ac:dyDescent="0.25">
      <c r="A66" s="23"/>
      <c r="B66" s="15"/>
      <c r="C66" s="11"/>
      <c r="D66" s="7" t="s">
        <v>23</v>
      </c>
      <c r="E66" s="42" t="s">
        <v>40</v>
      </c>
      <c r="F66" s="43">
        <v>85</v>
      </c>
      <c r="G66" s="43">
        <v>6</v>
      </c>
      <c r="H66" s="43">
        <v>0.9</v>
      </c>
      <c r="I66" s="44">
        <v>37.9</v>
      </c>
      <c r="J66" s="43">
        <v>183.7</v>
      </c>
      <c r="K66" s="44" t="s">
        <v>41</v>
      </c>
      <c r="L66" s="43">
        <v>9.9499999999999993</v>
      </c>
    </row>
    <row r="67" spans="1:12" ht="25.5" x14ac:dyDescent="0.2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20.7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37</v>
      </c>
      <c r="H70" s="19">
        <f t="shared" ref="H70" si="31">SUM(H63:H69)</f>
        <v>15.7</v>
      </c>
      <c r="I70" s="19">
        <f t="shared" ref="I70" si="32">SUM(I63:I69)</f>
        <v>82.1</v>
      </c>
      <c r="J70" s="19">
        <f t="shared" ref="J70:L70" si="33">SUM(J63:J69)</f>
        <v>617.79999999999995</v>
      </c>
      <c r="K70" s="25"/>
      <c r="L70" s="19">
        <f t="shared" si="33"/>
        <v>92.55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75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56</v>
      </c>
      <c r="F72" s="43">
        <v>255</v>
      </c>
      <c r="G72" s="43">
        <v>1.9</v>
      </c>
      <c r="H72" s="43">
        <v>4.9000000000000004</v>
      </c>
      <c r="I72" s="44">
        <v>12</v>
      </c>
      <c r="J72" s="43">
        <v>99.7</v>
      </c>
      <c r="K72" s="44" t="s">
        <v>57</v>
      </c>
      <c r="L72" s="43">
        <v>8.5</v>
      </c>
    </row>
    <row r="73" spans="1:12" ht="25.5" x14ac:dyDescent="0.25">
      <c r="A73" s="23"/>
      <c r="B73" s="15"/>
      <c r="C73" s="11"/>
      <c r="D73" s="7" t="s">
        <v>28</v>
      </c>
      <c r="E73" s="42" t="s">
        <v>114</v>
      </c>
      <c r="F73" s="43">
        <v>120</v>
      </c>
      <c r="G73" s="43">
        <v>17.600000000000001</v>
      </c>
      <c r="H73" s="43">
        <v>18.5</v>
      </c>
      <c r="I73" s="44">
        <v>16.7</v>
      </c>
      <c r="J73" s="43">
        <v>304.10000000000002</v>
      </c>
      <c r="K73" s="44" t="s">
        <v>115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113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111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90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49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51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28.300000000000004</v>
      </c>
      <c r="H80" s="19">
        <f t="shared" ref="H80" si="35">SUM(H71:H79)</f>
        <v>37.299999999999997</v>
      </c>
      <c r="I80" s="19">
        <f t="shared" ref="I80" si="36">SUM(I71:I79)</f>
        <v>94.3</v>
      </c>
      <c r="J80" s="19">
        <f t="shared" ref="J80:L80" si="37">SUM(J71:J79)</f>
        <v>826.5</v>
      </c>
      <c r="K80" s="25"/>
      <c r="L80" s="19">
        <f t="shared" si="37"/>
        <v>98.93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1440</v>
      </c>
      <c r="G81" s="32">
        <f t="shared" ref="G81" si="38">G70+G80</f>
        <v>65.300000000000011</v>
      </c>
      <c r="H81" s="32">
        <f t="shared" ref="H81" si="39">H70+H80</f>
        <v>53</v>
      </c>
      <c r="I81" s="32">
        <f t="shared" ref="I81" si="40">I70+I80</f>
        <v>176.39999999999998</v>
      </c>
      <c r="J81" s="32">
        <f t="shared" ref="J81:L81" si="41">J70+J80</f>
        <v>1444.3</v>
      </c>
      <c r="K81" s="32"/>
      <c r="L81" s="32">
        <f t="shared" si="41"/>
        <v>191.48000000000002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143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118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116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117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44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51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42</v>
      </c>
      <c r="F86" s="43">
        <v>190</v>
      </c>
      <c r="G86" s="43">
        <v>0.8</v>
      </c>
      <c r="H86" s="43">
        <v>0.8</v>
      </c>
      <c r="I86" s="44">
        <v>18.600000000000001</v>
      </c>
      <c r="J86" s="43">
        <v>84.4</v>
      </c>
      <c r="K86" s="44" t="s">
        <v>66</v>
      </c>
      <c r="L86" s="43">
        <v>29.9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655</v>
      </c>
      <c r="G89" s="19">
        <f t="shared" ref="G89" si="42">SUM(G82:G88)</f>
        <v>13.200000000000001</v>
      </c>
      <c r="H89" s="19">
        <f t="shared" ref="H89" si="43">SUM(H82:H88)</f>
        <v>20.2</v>
      </c>
      <c r="I89" s="19">
        <f t="shared" ref="I89" si="44">SUM(I82:I88)</f>
        <v>74.5</v>
      </c>
      <c r="J89" s="19">
        <f t="shared" ref="J89:L89" si="45">SUM(J82:J88)</f>
        <v>531.29999999999995</v>
      </c>
      <c r="K89" s="25"/>
      <c r="L89" s="19">
        <f t="shared" si="45"/>
        <v>94.56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119</v>
      </c>
      <c r="F90" s="43">
        <v>60</v>
      </c>
      <c r="G90" s="43">
        <v>0.7</v>
      </c>
      <c r="H90" s="43">
        <v>5.4</v>
      </c>
      <c r="I90" s="44">
        <v>6.2</v>
      </c>
      <c r="J90" s="43">
        <v>76.099999999999994</v>
      </c>
      <c r="K90" s="52" t="s">
        <v>91</v>
      </c>
      <c r="L90" s="43">
        <v>7.8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260</v>
      </c>
      <c r="G91" s="43">
        <v>2.4</v>
      </c>
      <c r="H91" s="43">
        <v>5.2</v>
      </c>
      <c r="I91" s="44">
        <v>15.7</v>
      </c>
      <c r="J91" s="43">
        <v>119.1</v>
      </c>
      <c r="K91" s="53" t="s">
        <v>46</v>
      </c>
      <c r="L91" s="43">
        <v>11.8</v>
      </c>
    </row>
    <row r="92" spans="1:12" ht="30" x14ac:dyDescent="0.25">
      <c r="A92" s="23"/>
      <c r="B92" s="15"/>
      <c r="C92" s="11"/>
      <c r="D92" s="7" t="s">
        <v>28</v>
      </c>
      <c r="E92" s="42" t="s">
        <v>121</v>
      </c>
      <c r="F92" s="43">
        <v>125</v>
      </c>
      <c r="G92" s="43">
        <v>20</v>
      </c>
      <c r="H92" s="43">
        <v>8</v>
      </c>
      <c r="I92" s="44">
        <v>3.8</v>
      </c>
      <c r="J92" s="43">
        <v>166.8</v>
      </c>
      <c r="K92" s="54" t="s">
        <v>123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120</v>
      </c>
      <c r="F93" s="43">
        <v>150</v>
      </c>
      <c r="G93" s="43">
        <v>5.5</v>
      </c>
      <c r="H93" s="43">
        <v>5.0999999999999996</v>
      </c>
      <c r="I93" s="44">
        <v>33.799999999999997</v>
      </c>
      <c r="J93" s="43">
        <v>202.9</v>
      </c>
      <c r="K93" s="53" t="s">
        <v>122</v>
      </c>
      <c r="L93" s="43">
        <v>11.4</v>
      </c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44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</v>
      </c>
      <c r="H95" s="43">
        <v>0.3</v>
      </c>
      <c r="I95" s="44">
        <v>19.7</v>
      </c>
      <c r="J95" s="43">
        <v>93.8</v>
      </c>
      <c r="K95" s="53" t="s">
        <v>49</v>
      </c>
      <c r="L95" s="43">
        <v>4.67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51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865</v>
      </c>
      <c r="G99" s="19">
        <f t="shared" ref="G99" si="46">SUM(G90:G98)</f>
        <v>34</v>
      </c>
      <c r="H99" s="19">
        <f t="shared" ref="H99" si="47">SUM(H90:H98)</f>
        <v>24.400000000000002</v>
      </c>
      <c r="I99" s="19">
        <f t="shared" ref="I99" si="48">SUM(I90:I98)</f>
        <v>110.9</v>
      </c>
      <c r="J99" s="19">
        <f t="shared" ref="J99:L99" si="49">SUM(J90:J98)</f>
        <v>798.19999999999993</v>
      </c>
      <c r="K99" s="25"/>
      <c r="L99" s="19">
        <f t="shared" si="49"/>
        <v>107.23000000000002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1520</v>
      </c>
      <c r="G100" s="32">
        <f t="shared" ref="G100" si="50">G89+G99</f>
        <v>47.2</v>
      </c>
      <c r="H100" s="32">
        <f t="shared" ref="H100" si="51">H89+H99</f>
        <v>44.6</v>
      </c>
      <c r="I100" s="32">
        <f t="shared" ref="I100" si="52">I89+I99</f>
        <v>185.4</v>
      </c>
      <c r="J100" s="32">
        <f t="shared" ref="J100:L100" si="53">J89+J99</f>
        <v>1329.5</v>
      </c>
      <c r="K100" s="32"/>
      <c r="L100" s="32">
        <f t="shared" si="53"/>
        <v>201.79000000000002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125</v>
      </c>
      <c r="L101" s="40">
        <v>40.4</v>
      </c>
    </row>
    <row r="102" spans="1:12" ht="15" x14ac:dyDescent="0.25">
      <c r="A102" s="23"/>
      <c r="B102" s="15"/>
      <c r="C102" s="11"/>
      <c r="D102" s="6"/>
      <c r="E102" s="42" t="s">
        <v>154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126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44</v>
      </c>
      <c r="L103" s="43">
        <v>3.3</v>
      </c>
    </row>
    <row r="104" spans="1:12" ht="38.25" x14ac:dyDescent="0.25">
      <c r="A104" s="23"/>
      <c r="B104" s="15"/>
      <c r="C104" s="11"/>
      <c r="D104" s="7" t="s">
        <v>23</v>
      </c>
      <c r="E104" s="42" t="s">
        <v>40</v>
      </c>
      <c r="F104" s="43">
        <v>72</v>
      </c>
      <c r="G104" s="43">
        <v>5.0999999999999996</v>
      </c>
      <c r="H104" s="43">
        <v>0.7</v>
      </c>
      <c r="I104" s="44">
        <v>32</v>
      </c>
      <c r="J104" s="43">
        <v>154.80000000000001</v>
      </c>
      <c r="K104" s="44" t="s">
        <v>155</v>
      </c>
      <c r="L104" s="43">
        <v>8.4700000000000006</v>
      </c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82</v>
      </c>
      <c r="L105" s="43">
        <v>19.899999999999999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614</v>
      </c>
      <c r="G108" s="19">
        <f t="shared" ref="G108:J108" si="54">SUM(G101:G107)</f>
        <v>15.399999999999999</v>
      </c>
      <c r="H108" s="19">
        <f t="shared" si="54"/>
        <v>23.2</v>
      </c>
      <c r="I108" s="19">
        <f t="shared" si="54"/>
        <v>89.8</v>
      </c>
      <c r="J108" s="19">
        <f t="shared" si="54"/>
        <v>629.5</v>
      </c>
      <c r="K108" s="25"/>
      <c r="L108" s="19">
        <f t="shared" ref="L108" si="55">SUM(L101:L107)</f>
        <v>82.669999999999987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1.1000000000000001</v>
      </c>
      <c r="H109" s="43">
        <v>5.3</v>
      </c>
      <c r="I109" s="44">
        <v>4.5999999999999996</v>
      </c>
      <c r="J109" s="43">
        <v>71.099999999999994</v>
      </c>
      <c r="K109" s="55" t="s">
        <v>55</v>
      </c>
      <c r="L109" s="43">
        <v>13.9</v>
      </c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60</v>
      </c>
      <c r="L110" s="43">
        <v>8.6</v>
      </c>
    </row>
    <row r="111" spans="1:12" ht="15" x14ac:dyDescent="0.25">
      <c r="A111" s="23"/>
      <c r="B111" s="15"/>
      <c r="C111" s="11"/>
      <c r="D111" s="7" t="s">
        <v>28</v>
      </c>
      <c r="E111" s="42" t="s">
        <v>127</v>
      </c>
      <c r="F111" s="43">
        <v>110</v>
      </c>
      <c r="G111" s="43">
        <v>15.9</v>
      </c>
      <c r="H111" s="43">
        <v>7</v>
      </c>
      <c r="I111" s="44">
        <v>11.9</v>
      </c>
      <c r="J111" s="43">
        <v>174.3</v>
      </c>
      <c r="K111" s="53" t="s">
        <v>44</v>
      </c>
      <c r="L111" s="43">
        <v>44.4</v>
      </c>
    </row>
    <row r="112" spans="1:12" ht="15" x14ac:dyDescent="0.25">
      <c r="A112" s="23"/>
      <c r="B112" s="15"/>
      <c r="C112" s="11"/>
      <c r="D112" s="7" t="s">
        <v>29</v>
      </c>
      <c r="E112" s="42" t="s">
        <v>129</v>
      </c>
      <c r="F112" s="43">
        <v>180</v>
      </c>
      <c r="G112" s="43">
        <v>5.0999999999999996</v>
      </c>
      <c r="H112" s="43">
        <v>7.1</v>
      </c>
      <c r="I112" s="44">
        <v>34.1</v>
      </c>
      <c r="J112" s="43">
        <v>220.8</v>
      </c>
      <c r="K112" s="53" t="s">
        <v>128</v>
      </c>
      <c r="L112" s="43">
        <v>13.08</v>
      </c>
    </row>
    <row r="113" spans="1:12" ht="15" x14ac:dyDescent="0.25">
      <c r="A113" s="23"/>
      <c r="B113" s="15"/>
      <c r="C113" s="11"/>
      <c r="D113" s="7" t="s">
        <v>30</v>
      </c>
      <c r="E113" s="42" t="s">
        <v>106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47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49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51</v>
      </c>
      <c r="L115" s="43">
        <v>3.56</v>
      </c>
    </row>
    <row r="116" spans="1:12" ht="25.5" x14ac:dyDescent="0.25">
      <c r="A116" s="23"/>
      <c r="B116" s="15"/>
      <c r="C116" s="11"/>
      <c r="D116" s="51" t="s">
        <v>24</v>
      </c>
      <c r="E116" s="42" t="s">
        <v>52</v>
      </c>
      <c r="F116" s="43">
        <v>110</v>
      </c>
      <c r="G116" s="43">
        <v>0.9</v>
      </c>
      <c r="H116" s="43">
        <v>0.2</v>
      </c>
      <c r="I116" s="44">
        <v>8.3000000000000007</v>
      </c>
      <c r="J116" s="43">
        <v>38.5</v>
      </c>
      <c r="K116" s="44" t="s">
        <v>43</v>
      </c>
      <c r="L116" s="43">
        <v>22.8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32.6</v>
      </c>
      <c r="H118" s="19">
        <f t="shared" si="56"/>
        <v>24.4</v>
      </c>
      <c r="I118" s="19">
        <f t="shared" si="56"/>
        <v>114.39999999999999</v>
      </c>
      <c r="J118" s="19">
        <f t="shared" si="56"/>
        <v>808</v>
      </c>
      <c r="K118" s="25"/>
      <c r="L118" s="19">
        <f t="shared" ref="L118" si="57">SUM(L109:L117)</f>
        <v>117.24000000000001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1584</v>
      </c>
      <c r="G119" s="32">
        <f t="shared" ref="G119" si="58">G108+G118</f>
        <v>48</v>
      </c>
      <c r="H119" s="32">
        <f t="shared" ref="H119" si="59">H108+H118</f>
        <v>47.599999999999994</v>
      </c>
      <c r="I119" s="32">
        <f t="shared" ref="I119" si="60">I108+I118</f>
        <v>204.2</v>
      </c>
      <c r="J119" s="32">
        <f t="shared" ref="J119:L119" si="61">J108+J118</f>
        <v>1437.5</v>
      </c>
      <c r="K119" s="32"/>
      <c r="L119" s="32">
        <f t="shared" si="61"/>
        <v>199.91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68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88</v>
      </c>
      <c r="L122" s="43">
        <v>7</v>
      </c>
    </row>
    <row r="123" spans="1:12" ht="38.25" x14ac:dyDescent="0.25">
      <c r="A123" s="14"/>
      <c r="B123" s="15"/>
      <c r="C123" s="11"/>
      <c r="D123" s="7" t="s">
        <v>23</v>
      </c>
      <c r="E123" s="42" t="s">
        <v>40</v>
      </c>
      <c r="F123" s="43">
        <v>71</v>
      </c>
      <c r="G123" s="43">
        <v>5</v>
      </c>
      <c r="H123" s="43">
        <v>0.7</v>
      </c>
      <c r="I123" s="44">
        <v>31.7</v>
      </c>
      <c r="J123" s="43">
        <v>153.19999999999999</v>
      </c>
      <c r="K123" s="44" t="s">
        <v>41</v>
      </c>
      <c r="L123" s="43">
        <v>8.35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43</v>
      </c>
      <c r="L124" s="43">
        <v>20.7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521</v>
      </c>
      <c r="G127" s="19">
        <f t="shared" ref="G127:J127" si="62">SUM(G120:G126)</f>
        <v>24.900000000000002</v>
      </c>
      <c r="H127" s="19">
        <f t="shared" si="62"/>
        <v>10.799999999999999</v>
      </c>
      <c r="I127" s="19">
        <f t="shared" si="62"/>
        <v>81.399999999999991</v>
      </c>
      <c r="J127" s="19">
        <f t="shared" si="62"/>
        <v>522.20000000000005</v>
      </c>
      <c r="K127" s="25"/>
      <c r="L127" s="19">
        <f t="shared" ref="L127" si="63">SUM(L120:L126)</f>
        <v>84.26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1</v>
      </c>
      <c r="H128" s="43">
        <v>3.1</v>
      </c>
      <c r="I128" s="44">
        <v>6.1</v>
      </c>
      <c r="J128" s="43">
        <v>56.4</v>
      </c>
      <c r="K128" s="44" t="s">
        <v>92</v>
      </c>
      <c r="L128" s="43">
        <v>6.8</v>
      </c>
    </row>
    <row r="129" spans="1:12" ht="25.5" x14ac:dyDescent="0.25">
      <c r="A129" s="14"/>
      <c r="B129" s="15"/>
      <c r="C129" s="11"/>
      <c r="D129" s="7" t="s">
        <v>27</v>
      </c>
      <c r="E129" s="42" t="s">
        <v>45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46</v>
      </c>
      <c r="L129" s="43">
        <v>11.8</v>
      </c>
    </row>
    <row r="130" spans="1:12" ht="25.5" x14ac:dyDescent="0.25">
      <c r="A130" s="14"/>
      <c r="B130" s="15"/>
      <c r="C130" s="11"/>
      <c r="D130" s="7" t="s">
        <v>28</v>
      </c>
      <c r="E130" s="42" t="s">
        <v>131</v>
      </c>
      <c r="F130" s="43">
        <v>120</v>
      </c>
      <c r="G130" s="43">
        <v>16</v>
      </c>
      <c r="H130" s="43">
        <v>23.1</v>
      </c>
      <c r="I130" s="44">
        <v>8.1999999999999993</v>
      </c>
      <c r="J130" s="43">
        <v>304.89999999999998</v>
      </c>
      <c r="K130" s="44" t="s">
        <v>132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113</v>
      </c>
      <c r="F131" s="43">
        <v>180</v>
      </c>
      <c r="G131" s="43">
        <v>3.7</v>
      </c>
      <c r="H131" s="43">
        <v>5.3</v>
      </c>
      <c r="I131" s="44">
        <v>24.1</v>
      </c>
      <c r="J131" s="43">
        <v>159.19999999999999</v>
      </c>
      <c r="K131" s="44" t="s">
        <v>133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0.2</v>
      </c>
      <c r="H132" s="43">
        <v>0</v>
      </c>
      <c r="I132" s="44">
        <v>10.6</v>
      </c>
      <c r="J132" s="43">
        <v>43.3</v>
      </c>
      <c r="K132" s="44" t="s">
        <v>73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49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51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64">SUM(G128:G136)</f>
        <v>27.5</v>
      </c>
      <c r="H137" s="19">
        <f t="shared" si="64"/>
        <v>37.200000000000003</v>
      </c>
      <c r="I137" s="19">
        <f t="shared" si="64"/>
        <v>91.1</v>
      </c>
      <c r="J137" s="19">
        <f t="shared" si="64"/>
        <v>809.59999999999991</v>
      </c>
      <c r="K137" s="25"/>
      <c r="L137" s="19">
        <f t="shared" ref="L137" si="65">SUM(L128:L136)</f>
        <v>108.42000000000002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1396</v>
      </c>
      <c r="G138" s="32">
        <f t="shared" ref="G138" si="66">G127+G137</f>
        <v>52.400000000000006</v>
      </c>
      <c r="H138" s="32">
        <f t="shared" ref="H138" si="67">H127+H137</f>
        <v>48</v>
      </c>
      <c r="I138" s="32">
        <f t="shared" ref="I138" si="68">I127+I137</f>
        <v>172.5</v>
      </c>
      <c r="J138" s="32">
        <f t="shared" ref="J138:L138" si="69">J127+J137</f>
        <v>1331.8</v>
      </c>
      <c r="K138" s="32"/>
      <c r="L138" s="32">
        <f t="shared" si="69"/>
        <v>192.68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144</v>
      </c>
      <c r="F139" s="40">
        <v>155</v>
      </c>
      <c r="G139" s="40">
        <v>5.2</v>
      </c>
      <c r="H139" s="40">
        <v>4.8</v>
      </c>
      <c r="I139" s="41">
        <v>26.5</v>
      </c>
      <c r="J139" s="40">
        <v>170.1</v>
      </c>
      <c r="K139" s="41" t="s">
        <v>134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145</v>
      </c>
      <c r="F140" s="43">
        <v>60</v>
      </c>
      <c r="G140" s="43">
        <v>8.6999999999999993</v>
      </c>
      <c r="H140" s="43">
        <v>15.9</v>
      </c>
      <c r="I140" s="43">
        <v>30.7</v>
      </c>
      <c r="J140" s="43">
        <v>300.89999999999998</v>
      </c>
      <c r="K140" s="44" t="s">
        <v>108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44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51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83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82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16.099999999999998</v>
      </c>
      <c r="H146" s="19">
        <f t="shared" si="70"/>
        <v>21.099999999999998</v>
      </c>
      <c r="I146" s="19">
        <f t="shared" si="70"/>
        <v>91.3</v>
      </c>
      <c r="J146" s="19">
        <f t="shared" si="70"/>
        <v>619.5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135</v>
      </c>
      <c r="F147" s="43">
        <v>60</v>
      </c>
      <c r="G147" s="43">
        <v>1.1000000000000001</v>
      </c>
      <c r="H147" s="43">
        <v>6.1</v>
      </c>
      <c r="I147" s="44">
        <v>4.2</v>
      </c>
      <c r="J147" s="43">
        <v>76.3</v>
      </c>
      <c r="K147" s="44" t="s">
        <v>44</v>
      </c>
      <c r="L147" s="43">
        <v>7.3</v>
      </c>
    </row>
    <row r="148" spans="1:12" ht="25.5" x14ac:dyDescent="0.25">
      <c r="A148" s="23"/>
      <c r="B148" s="15"/>
      <c r="C148" s="11"/>
      <c r="D148" s="7" t="s">
        <v>27</v>
      </c>
      <c r="E148" s="42" t="s">
        <v>94</v>
      </c>
      <c r="F148" s="43">
        <v>210</v>
      </c>
      <c r="G148" s="43">
        <v>1.6</v>
      </c>
      <c r="H148" s="43">
        <v>4.0999999999999996</v>
      </c>
      <c r="I148" s="44">
        <v>7</v>
      </c>
      <c r="J148" s="43">
        <v>71</v>
      </c>
      <c r="K148" s="44" t="s">
        <v>93</v>
      </c>
      <c r="L148" s="43">
        <v>7</v>
      </c>
    </row>
    <row r="149" spans="1:12" ht="25.5" x14ac:dyDescent="0.25">
      <c r="A149" s="23"/>
      <c r="B149" s="15"/>
      <c r="C149" s="11"/>
      <c r="D149" s="7" t="s">
        <v>28</v>
      </c>
      <c r="E149" s="42" t="s">
        <v>70</v>
      </c>
      <c r="F149" s="43">
        <v>240</v>
      </c>
      <c r="G149" s="43">
        <v>27</v>
      </c>
      <c r="H149" s="43">
        <v>7.7</v>
      </c>
      <c r="I149" s="44">
        <v>41.5</v>
      </c>
      <c r="J149" s="43">
        <v>342.8</v>
      </c>
      <c r="K149" s="44" t="s">
        <v>71</v>
      </c>
      <c r="L149" s="43">
        <v>69.5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149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47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49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51</v>
      </c>
      <c r="L153" s="43">
        <v>3.56</v>
      </c>
    </row>
    <row r="154" spans="1:12" ht="25.5" x14ac:dyDescent="0.25">
      <c r="A154" s="23"/>
      <c r="B154" s="15"/>
      <c r="C154" s="11"/>
      <c r="D154" s="51" t="s">
        <v>24</v>
      </c>
      <c r="E154" s="42" t="s">
        <v>52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66</v>
      </c>
      <c r="L154" s="43">
        <v>20.7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34.799999999999997</v>
      </c>
      <c r="H156" s="19">
        <f t="shared" si="72"/>
        <v>18.699999999999996</v>
      </c>
      <c r="I156" s="19">
        <f t="shared" si="72"/>
        <v>104.60000000000001</v>
      </c>
      <c r="J156" s="19">
        <f t="shared" si="72"/>
        <v>724.7</v>
      </c>
      <c r="K156" s="25"/>
      <c r="L156" s="19">
        <f t="shared" ref="L156" si="73">SUM(L147:L155)</f>
        <v>119.76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1440</v>
      </c>
      <c r="G157" s="32">
        <f t="shared" ref="G157" si="74">G146+G156</f>
        <v>50.899999999999991</v>
      </c>
      <c r="H157" s="32">
        <f t="shared" ref="H157" si="75">H146+H156</f>
        <v>39.799999999999997</v>
      </c>
      <c r="I157" s="32">
        <f t="shared" ref="I157" si="76">I146+I156</f>
        <v>195.9</v>
      </c>
      <c r="J157" s="32">
        <f t="shared" ref="J157:L157" si="77">J146+J156</f>
        <v>1344.2</v>
      </c>
      <c r="K157" s="32"/>
      <c r="L157" s="32">
        <f t="shared" si="77"/>
        <v>204.22000000000003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156</v>
      </c>
      <c r="F158" s="40">
        <v>180</v>
      </c>
      <c r="G158" s="40">
        <v>20.5</v>
      </c>
      <c r="H158" s="40">
        <v>26.3</v>
      </c>
      <c r="I158" s="41">
        <v>2.7</v>
      </c>
      <c r="J158" s="40">
        <v>329.8</v>
      </c>
      <c r="K158" s="41" t="s">
        <v>76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44</v>
      </c>
      <c r="L160" s="43">
        <v>10.1</v>
      </c>
    </row>
    <row r="161" spans="1:12" ht="38.25" x14ac:dyDescent="0.2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4.3</v>
      </c>
      <c r="H161" s="43">
        <v>0.6</v>
      </c>
      <c r="I161" s="44">
        <v>26.7</v>
      </c>
      <c r="J161" s="43">
        <v>129</v>
      </c>
      <c r="K161" s="44" t="s">
        <v>41</v>
      </c>
      <c r="L161" s="43">
        <v>7.06</v>
      </c>
    </row>
    <row r="162" spans="1:12" ht="25.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66</v>
      </c>
      <c r="L162" s="43">
        <v>15.74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29.099999999999998</v>
      </c>
      <c r="H165" s="19">
        <f t="shared" si="78"/>
        <v>30.2</v>
      </c>
      <c r="I165" s="19">
        <f t="shared" si="78"/>
        <v>50.399999999999991</v>
      </c>
      <c r="J165" s="19">
        <f t="shared" si="78"/>
        <v>589.19999999999993</v>
      </c>
      <c r="K165" s="25"/>
      <c r="L165" s="19">
        <f t="shared" ref="L165" si="79">SUM(L158:L164)</f>
        <v>104.39999999999999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137</v>
      </c>
      <c r="F166" s="43">
        <v>60</v>
      </c>
      <c r="G166" s="43">
        <v>0.8</v>
      </c>
      <c r="H166" s="43">
        <v>6.1</v>
      </c>
      <c r="I166" s="44">
        <v>3.6</v>
      </c>
      <c r="J166" s="43">
        <v>72.5</v>
      </c>
      <c r="K166" s="44" t="s">
        <v>95</v>
      </c>
      <c r="L166" s="43">
        <v>3.9</v>
      </c>
    </row>
    <row r="167" spans="1:12" ht="25.5" x14ac:dyDescent="0.2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5.2</v>
      </c>
      <c r="H167" s="43">
        <v>2.8</v>
      </c>
      <c r="I167" s="44">
        <v>18.5</v>
      </c>
      <c r="J167" s="43">
        <v>119.6</v>
      </c>
      <c r="K167" s="44" t="s">
        <v>81</v>
      </c>
      <c r="L167" s="43">
        <v>6.3</v>
      </c>
    </row>
    <row r="168" spans="1:12" ht="15" x14ac:dyDescent="0.25">
      <c r="A168" s="23"/>
      <c r="B168" s="15"/>
      <c r="C168" s="11"/>
      <c r="D168" s="7" t="s">
        <v>28</v>
      </c>
      <c r="E168" s="42" t="s">
        <v>146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44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136</v>
      </c>
      <c r="F169" s="43">
        <v>180</v>
      </c>
      <c r="G169" s="43">
        <v>3.4</v>
      </c>
      <c r="H169" s="43">
        <v>4.7</v>
      </c>
      <c r="I169" s="44">
        <v>26.8</v>
      </c>
      <c r="J169" s="43">
        <v>162.69999999999999</v>
      </c>
      <c r="K169" s="44" t="s">
        <v>138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44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49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51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23.400000000000002</v>
      </c>
      <c r="H175" s="19">
        <f t="shared" si="80"/>
        <v>29.999999999999996</v>
      </c>
      <c r="I175" s="19">
        <f t="shared" si="80"/>
        <v>87.4</v>
      </c>
      <c r="J175" s="19">
        <f t="shared" si="80"/>
        <v>711.59999999999991</v>
      </c>
      <c r="K175" s="25"/>
      <c r="L175" s="19">
        <f t="shared" ref="L175" si="81">SUM(L166:L174)</f>
        <v>91.660000000000011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1340</v>
      </c>
      <c r="G176" s="32">
        <f t="shared" ref="G176" si="82">G165+G175</f>
        <v>52.5</v>
      </c>
      <c r="H176" s="32">
        <f t="shared" ref="H176" si="83">H165+H175</f>
        <v>60.199999999999996</v>
      </c>
      <c r="I176" s="32">
        <f t="shared" ref="I176" si="84">I165+I175</f>
        <v>137.80000000000001</v>
      </c>
      <c r="J176" s="32">
        <f t="shared" ref="J176:L176" si="85">J165+J175</f>
        <v>1300.7999999999997</v>
      </c>
      <c r="K176" s="32"/>
      <c r="L176" s="32">
        <f t="shared" si="85"/>
        <v>196.06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147</v>
      </c>
      <c r="F177" s="40">
        <v>265</v>
      </c>
      <c r="G177" s="40">
        <v>8.5</v>
      </c>
      <c r="H177" s="40">
        <v>22</v>
      </c>
      <c r="I177" s="41">
        <v>41.4</v>
      </c>
      <c r="J177" s="40">
        <v>397.6</v>
      </c>
      <c r="K177" s="41" t="s">
        <v>96</v>
      </c>
      <c r="L177" s="40">
        <v>33.6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44</v>
      </c>
      <c r="L179" s="43">
        <v>17.399999999999999</v>
      </c>
    </row>
    <row r="180" spans="1:12" ht="38.25" x14ac:dyDescent="0.25">
      <c r="A180" s="23"/>
      <c r="B180" s="15"/>
      <c r="C180" s="11"/>
      <c r="D180" s="7" t="s">
        <v>23</v>
      </c>
      <c r="E180" s="42" t="s">
        <v>40</v>
      </c>
      <c r="F180" s="43">
        <v>83</v>
      </c>
      <c r="G180" s="43">
        <v>5.9</v>
      </c>
      <c r="H180" s="43">
        <v>0.8</v>
      </c>
      <c r="I180" s="44">
        <v>37</v>
      </c>
      <c r="J180" s="43">
        <v>179</v>
      </c>
      <c r="K180" s="44" t="s">
        <v>41</v>
      </c>
      <c r="L180" s="43">
        <v>9.77</v>
      </c>
    </row>
    <row r="181" spans="1:12" ht="25.5" x14ac:dyDescent="0.25">
      <c r="A181" s="23"/>
      <c r="B181" s="15"/>
      <c r="C181" s="11"/>
      <c r="D181" s="7" t="s">
        <v>24</v>
      </c>
      <c r="E181" s="42" t="s">
        <v>52</v>
      </c>
      <c r="F181" s="43">
        <v>130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66</v>
      </c>
      <c r="L181" s="43">
        <v>27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678</v>
      </c>
      <c r="G184" s="19">
        <f t="shared" ref="G184:J184" si="86">SUM(G177:G183)</f>
        <v>18.8</v>
      </c>
      <c r="H184" s="19">
        <f t="shared" si="86"/>
        <v>26.2</v>
      </c>
      <c r="I184" s="19">
        <f t="shared" si="86"/>
        <v>94.2</v>
      </c>
      <c r="J184" s="19">
        <f t="shared" si="86"/>
        <v>687.90000000000009</v>
      </c>
      <c r="K184" s="25"/>
      <c r="L184" s="19">
        <f t="shared" ref="L184" si="87">SUM(L177:L183)</f>
        <v>87.77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0.7</v>
      </c>
      <c r="H185" s="43">
        <v>6.1</v>
      </c>
      <c r="I185" s="44">
        <v>4.3</v>
      </c>
      <c r="J185" s="43">
        <v>75</v>
      </c>
      <c r="K185" s="44" t="s">
        <v>97</v>
      </c>
      <c r="L185" s="43">
        <v>7.1</v>
      </c>
    </row>
    <row r="186" spans="1:12" ht="25.5" x14ac:dyDescent="0.25">
      <c r="A186" s="23"/>
      <c r="B186" s="15"/>
      <c r="C186" s="11"/>
      <c r="D186" s="7" t="s">
        <v>27</v>
      </c>
      <c r="E186" s="42" t="s">
        <v>63</v>
      </c>
      <c r="F186" s="43">
        <v>205</v>
      </c>
      <c r="G186" s="43">
        <v>1.6</v>
      </c>
      <c r="H186" s="43">
        <v>4.7</v>
      </c>
      <c r="I186" s="44">
        <v>8.1999999999999993</v>
      </c>
      <c r="J186" s="43">
        <v>81.5</v>
      </c>
      <c r="K186" s="44" t="s">
        <v>64</v>
      </c>
      <c r="L186" s="43">
        <v>9.6</v>
      </c>
    </row>
    <row r="187" spans="1:12" ht="15" x14ac:dyDescent="0.25">
      <c r="A187" s="23"/>
      <c r="B187" s="15"/>
      <c r="C187" s="11"/>
      <c r="D187" s="7" t="s">
        <v>28</v>
      </c>
      <c r="E187" s="42" t="s">
        <v>139</v>
      </c>
      <c r="F187" s="43">
        <v>140</v>
      </c>
      <c r="G187" s="43">
        <v>19.100000000000001</v>
      </c>
      <c r="H187" s="43">
        <v>15.7</v>
      </c>
      <c r="I187" s="44">
        <v>17.3</v>
      </c>
      <c r="J187" s="43">
        <v>287.3</v>
      </c>
      <c r="K187" s="44" t="s">
        <v>47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120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122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148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47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49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51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42</v>
      </c>
      <c r="F192" s="43">
        <v>190</v>
      </c>
      <c r="G192" s="43">
        <v>0.8</v>
      </c>
      <c r="H192" s="43">
        <v>0.8</v>
      </c>
      <c r="I192" s="44">
        <v>18.600000000000001</v>
      </c>
      <c r="J192" s="43">
        <v>84.4</v>
      </c>
      <c r="K192" s="44" t="s">
        <v>66</v>
      </c>
      <c r="L192" s="43">
        <v>29.9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1005</v>
      </c>
      <c r="G194" s="19">
        <f t="shared" ref="G194:J194" si="88">SUM(G185:G193)</f>
        <v>32</v>
      </c>
      <c r="H194" s="19">
        <f t="shared" si="88"/>
        <v>33</v>
      </c>
      <c r="I194" s="19">
        <f t="shared" si="88"/>
        <v>126.6</v>
      </c>
      <c r="J194" s="19">
        <f t="shared" si="88"/>
        <v>930.7</v>
      </c>
      <c r="K194" s="25"/>
      <c r="L194" s="19">
        <f t="shared" ref="L194" si="89">SUM(L185:L193)</f>
        <v>130.96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1683</v>
      </c>
      <c r="G195" s="32">
        <f t="shared" ref="G195" si="90">G184+G194</f>
        <v>50.8</v>
      </c>
      <c r="H195" s="32">
        <f t="shared" ref="H195" si="91">H184+H194</f>
        <v>59.2</v>
      </c>
      <c r="I195" s="32">
        <f t="shared" ref="I195" si="92">I184+I194</f>
        <v>220.8</v>
      </c>
      <c r="J195" s="32">
        <f t="shared" ref="J195:L195" si="93">J184+J194</f>
        <v>1618.6000000000001</v>
      </c>
      <c r="K195" s="32"/>
      <c r="L195" s="32">
        <f t="shared" si="93"/>
        <v>218.73000000000002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1488.4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51.269999999999996</v>
      </c>
      <c r="H196" s="34">
        <f t="shared" si="94"/>
        <v>51.95</v>
      </c>
      <c r="I196" s="34">
        <f t="shared" si="94"/>
        <v>183.68</v>
      </c>
      <c r="J196" s="34">
        <f t="shared" si="94"/>
        <v>1406.73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199.43700000000001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2025-01-10T06:23:40Z</dcterms:modified>
</cp:coreProperties>
</file>